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Q:\PMR\GŁODEK KACPER\2025\07007_25 PN Wykonanie prac izolacyjnych oraz rusztowań\06. SWZ\"/>
    </mc:Choice>
  </mc:AlternateContent>
  <xr:revisionPtr revIDLastSave="0" documentId="8_{61A7B5C0-0FB1-4A81-A386-4E69FE2A6CE3}" xr6:coauthVersionLast="47" xr6:coauthVersionMax="47" xr10:uidLastSave="{00000000-0000-0000-0000-000000000000}"/>
  <bookViews>
    <workbookView xWindow="-120" yWindow="-120" windowWidth="29040" windowHeight="17520" tabRatio="361" xr2:uid="{FC3D51E5-1004-447F-BBD5-AA3234C65940}"/>
  </bookViews>
  <sheets>
    <sheet name="Szczegółowa kalkulacja zadania" sheetId="12" r:id="rId1"/>
  </sheets>
  <definedNames>
    <definedName name="_xlnm.Print_Area" localSheetId="0">'Szczegółowa kalkulacja zadania'!$A$1:$F$42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12" l="1"/>
  <c r="F31" i="12"/>
  <c r="F33" i="12"/>
  <c r="F27" i="12"/>
  <c r="F15" i="12"/>
  <c r="F17" i="12"/>
  <c r="F19" i="12"/>
  <c r="F21" i="12"/>
  <c r="F13" i="12"/>
  <c r="F10" i="12"/>
  <c r="F7" i="12"/>
  <c r="F4" i="12"/>
  <c r="F35" i="12" l="1"/>
  <c r="F23" i="12"/>
  <c r="F36" i="12" l="1"/>
</calcChain>
</file>

<file path=xl/sharedStrings.xml><?xml version="1.0" encoding="utf-8"?>
<sst xmlns="http://schemas.openxmlformats.org/spreadsheetml/2006/main" count="71" uniqueCount="58">
  <si>
    <t>Rodzaj pracy/usługi</t>
  </si>
  <si>
    <t>Kol.1</t>
  </si>
  <si>
    <t>Kol.2</t>
  </si>
  <si>
    <t>Kol.3</t>
  </si>
  <si>
    <t>Kol. 4</t>
  </si>
  <si>
    <t>Kol.5</t>
  </si>
  <si>
    <t>Zakres wykonania robót</t>
  </si>
  <si>
    <t>Prace związane z przebudową rusztowań</t>
  </si>
  <si>
    <t>Przygotowanie powierzchni zewnętrznych do pomiarów grubości oraz owalności i twardości</t>
  </si>
  <si>
    <t>Przygotowanie powierzchni zewnętrznych spoin pachwinowych króćców do badań magnetyczno-proszkowych</t>
  </si>
  <si>
    <t>Przestoje w pracy związane z technologią usuwania awarii</t>
  </si>
  <si>
    <t>Suma</t>
  </si>
  <si>
    <t>Zakres prac</t>
  </si>
  <si>
    <t xml:space="preserve"> Zakres prac</t>
  </si>
  <si>
    <t xml:space="preserve">Demontaż uszkodzonego oblachowania,  montaż nowego oblachowania </t>
  </si>
  <si>
    <t>Demontaż i montaż izolacji w zakresie rurociągów WP i WT łączących kocioł z turbiną i komór przegrzewaczy kotłów, do wszelkich napraw i badań nieniszczących.</t>
  </si>
  <si>
    <t>Demontaż i montaż izolacji gr. 200 do 250 mm z oblachowaniem w obrębie rurociągów parowych</t>
  </si>
  <si>
    <t>Demontaż i montaż izolacji gr. 260 - 310 mm z oblachowaniem w obrębie rurociągów parowych</t>
  </si>
  <si>
    <t>Demontaż i montaż izolacji gr. 320 - 400 mm z oblachowaniem w obrębie rurociągów parowych</t>
  </si>
  <si>
    <t>Demontaż i montaż izolacji w zakresie rurociągów WP i WT łączących kocioł z turbiną i przynależnych komór przegrzewaczy kotłów, do wszelkich napraw i badań nieniszczących.</t>
  </si>
  <si>
    <t>Montaż i demontaż rusztowań oraz rusztowań jako konstrukcji pomocniczych do wykonania prac remontowych</t>
  </si>
  <si>
    <t xml:space="preserve">Przygotowanie powierzchni zewnętrznych spoin obwodowych rurociągów WP i WT </t>
  </si>
  <si>
    <t>Przygotowanie powierzchni zewnętrznych wybranych kolan i kształtek rurociągów WP i WT</t>
  </si>
  <si>
    <t>Przewidywana ilość 150 rbg</t>
  </si>
  <si>
    <t>Przewidywana ilość 6 przyjazdy</t>
  </si>
  <si>
    <t xml:space="preserve">Przewidywana ilość 200 szt. </t>
  </si>
  <si>
    <t>Przewidywana ilość 100 szt.</t>
  </si>
  <si>
    <t>Wykonanie prac izolacyjnych oraz rusztowań na potrzeby diagnostyki i usuwania awarii rurociągów WP i WT</t>
  </si>
  <si>
    <t>Lp.</t>
  </si>
  <si>
    <t>Wartość pozycji
[zł netto]</t>
  </si>
  <si>
    <t>Naprawa uszkodzonego opancerzenia rurociągów w zakresie ocynk i alucynk</t>
  </si>
  <si>
    <t>Montaż i demontaż rusztowań przy elementach rurociągów WP i WT łączących kocioł z turbiną i przynależnych komór przegrzewaczy kotłów. W przypadku prac planowanych w wycenie należy uwzględnić ewentualne potrzeby przebudowania rusztowania podyktowane technologią prac remontowych</t>
  </si>
  <si>
    <t>Przebudowa rusztowań związana wynikająca z technologii usuwania awarii (rbg)</t>
  </si>
  <si>
    <t>Nieplanowany wcześniej przyjazd brygady na telefoniczne wezwanie poza normatywnymi godzinami pracy – w nocy, dni wolne od pracy i święta w celu wykonania rusztowań i izolacji do usuwania awarii rurociągów</t>
  </si>
  <si>
    <t xml:space="preserve">Suma  </t>
  </si>
  <si>
    <t>Przygotowanie powierzchni zewnętrznych spoin obwodowych rurociągów WP i WT i przynależnych komór przegrzewaczy kotłów do badań magnetyczno-proszkowych i ultradźwiękowych</t>
  </si>
  <si>
    <t>Przygotowanie powierzchni zewnętrznych spoin pachwinowych króćców rurociągów WP i WT i przynależnych komór przegrzewaczy kotłów do badań magnetyczno-proszkowych. Króćce komór przegrzewaczy od Ø38 do Ø76</t>
  </si>
  <si>
    <t>Przygotowanie powierzchni zewnętrznych do pomiarów grubości rurociągów WP i WT</t>
  </si>
  <si>
    <t xml:space="preserve">Łączna wycena zadania </t>
  </si>
  <si>
    <r>
      <t>Cena jednostkowa (zł/m</t>
    </r>
    <r>
      <rPr>
        <b/>
        <vertAlign val="superscript"/>
        <sz val="10"/>
        <color theme="1"/>
        <rFont val="Calibri"/>
        <family val="2"/>
        <charset val="238"/>
      </rPr>
      <t>2</t>
    </r>
    <r>
      <rPr>
        <b/>
        <sz val="10"/>
        <color theme="1"/>
        <rFont val="Calibri"/>
        <family val="2"/>
        <charset val="238"/>
      </rPr>
      <t>, szt., rbg., przyjazd)
[zł netto]</t>
    </r>
  </si>
  <si>
    <t>Kol. 6</t>
  </si>
  <si>
    <t>Grubość izolacji 200 - 250 mm, gęstość wełny mineralnej 100 kg/m3 (wełna na siatce), 100% montaż nowej wełny mineralnej, przekładki z foli aluminiowej, Oblachowanie z odzysku, obróbki nowe blacha ocynk</t>
  </si>
  <si>
    <t>Grubość izolacji 320 - 400 mm, gęstość wełny mineralnej 100 kg/m3 (wełna na siatce), 100% montaż nowej wełny mineralnej, przekładki z foli aluminiowej, Oblachowanie z odzysku, obróbki nowe blacha ocynk</t>
  </si>
  <si>
    <t>Grubość izolacji 260 - 310 mm, gęstość wełny mineralnej 100 kg/m3 (wełna na siatce), 100% montaż nowej wełny mineralnej, przekładki z foli aluminiowej, Oblachowanie z odzysku, obróbki nowe blacha ocynk</t>
  </si>
  <si>
    <r>
      <t>Przewidywany zakres 1600 m</t>
    </r>
    <r>
      <rPr>
        <vertAlign val="superscript"/>
        <sz val="10"/>
        <rFont val="Calibri"/>
        <family val="2"/>
        <charset val="238"/>
        <scheme val="minor"/>
      </rPr>
      <t>2</t>
    </r>
  </si>
  <si>
    <r>
      <t>Przewidywany zakres 40 m</t>
    </r>
    <r>
      <rPr>
        <vertAlign val="superscript"/>
        <sz val="10"/>
        <color theme="1"/>
        <rFont val="Calibri"/>
        <family val="2"/>
        <charset val="238"/>
      </rPr>
      <t>2</t>
    </r>
  </si>
  <si>
    <r>
      <t>Przewidywany zakres 100 m</t>
    </r>
    <r>
      <rPr>
        <vertAlign val="superscript"/>
        <sz val="10"/>
        <color theme="1"/>
        <rFont val="Calibri"/>
        <family val="2"/>
        <charset val="238"/>
      </rPr>
      <t>2</t>
    </r>
  </si>
  <si>
    <r>
      <t>Przewidywana ilość 1600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 xml:space="preserve"> włącznie z pracą sprzętu na okres planowanego remontu lub czas konieczny do wykonania prac</t>
    </r>
  </si>
  <si>
    <t>Przestoje międzyoperacyjne związane z technologią usuwania awarii oraz czas na przygotowanie obiektu do rozpoczęcia prac (rbg)</t>
  </si>
  <si>
    <r>
      <t>Cena jednostkowa (zł/m</t>
    </r>
    <r>
      <rPr>
        <b/>
        <vertAlign val="superscript"/>
        <sz val="10"/>
        <color theme="1"/>
        <rFont val="Calibri"/>
        <family val="2"/>
        <charset val="238"/>
        <scheme val="minor"/>
      </rPr>
      <t>2</t>
    </r>
    <r>
      <rPr>
        <b/>
        <sz val="10"/>
        <color theme="1"/>
        <rFont val="Calibri"/>
        <family val="2"/>
        <charset val="238"/>
        <scheme val="minor"/>
      </rPr>
      <t>, szt., rbg.) 
[zł netto]</t>
    </r>
  </si>
  <si>
    <r>
      <t>Przewidywana ilość 400 m</t>
    </r>
    <r>
      <rPr>
        <vertAlign val="superscript"/>
        <sz val="10"/>
        <color theme="1"/>
        <rFont val="Calibri"/>
        <family val="2"/>
        <charset val="238"/>
      </rPr>
      <t>2</t>
    </r>
  </si>
  <si>
    <r>
      <t>Średnice rurociągów w zakresie Ø200 do Ø 800mm
Do szacunku przyjąć 500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powierzchni do szlifowania
Wycena dla 1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.</t>
    </r>
  </si>
  <si>
    <r>
      <t>Przewidywana ilość 500 m</t>
    </r>
    <r>
      <rPr>
        <vertAlign val="superscript"/>
        <sz val="10"/>
        <color theme="1"/>
        <rFont val="Calibri"/>
        <family val="2"/>
        <charset val="238"/>
      </rPr>
      <t>2</t>
    </r>
    <r>
      <rPr>
        <sz val="10"/>
        <color theme="1"/>
        <rFont val="Calibri"/>
        <family val="2"/>
        <charset val="238"/>
      </rPr>
      <t xml:space="preserve"> </t>
    </r>
  </si>
  <si>
    <t>...................................., dn. ...............</t>
  </si>
  <si>
    <t>…….………..…....................</t>
  </si>
  <si>
    <t>Podpis osób uprawnionych do składania oświadczeń 
woli w imieniu Wykonawcy oraz pieczątka / pieczątki</t>
  </si>
  <si>
    <t>Przygotowanie rurociągów WP i WT do badań</t>
  </si>
  <si>
    <t>Przyjazd brygady remontowej na telefoniczne wezwane do usuwania awarii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</si>
</sst>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00"/>
  </numFmts>
  <fonts count="20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vertAlign val="superscript"/>
      <sz val="10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</font>
    <font>
      <vertAlign val="superscript"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7" fillId="3" borderId="1" xfId="0" applyFont="1" applyFill="1" applyBorder="1" applyAlignment="1" applyProtection="1">
      <alignment horizontal="center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9" fillId="4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/>
    </xf>
    <xf numFmtId="0" fontId="4" fillId="3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4" fillId="2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vertical="top"/>
    </xf>
    <xf numFmtId="0" fontId="4" fillId="2" borderId="1" xfId="0" applyFont="1" applyFill="1" applyBorder="1" applyAlignment="1" applyProtection="1">
      <alignment horizontal="right" vertical="center" wrapText="1"/>
    </xf>
    <xf numFmtId="0" fontId="10" fillId="2" borderId="1" xfId="0" applyFont="1" applyFill="1" applyBorder="1" applyAlignment="1" applyProtection="1">
      <alignment horizontal="right" vertical="center" wrapText="1"/>
    </xf>
    <xf numFmtId="0" fontId="6" fillId="2" borderId="1" xfId="0" applyFont="1" applyFill="1" applyBorder="1" applyAlignment="1" applyProtection="1">
      <alignment horizontal="left" vertical="center" wrapText="1"/>
    </xf>
    <xf numFmtId="164" fontId="18" fillId="3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16" fillId="3" borderId="1" xfId="0" applyFont="1" applyFill="1" applyBorder="1" applyAlignment="1" applyProtection="1">
      <alignment horizontal="center" vertical="center" wrapText="1"/>
    </xf>
    <xf numFmtId="4" fontId="13" fillId="3" borderId="1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19" fillId="0" borderId="0" xfId="0" applyFont="1" applyAlignment="1" applyProtection="1">
      <alignment horizontal="center" vertical="center" wrapText="1"/>
    </xf>
    <xf numFmtId="0" fontId="12" fillId="3" borderId="1" xfId="0" applyFont="1" applyFill="1" applyBorder="1" applyAlignment="1" applyProtection="1">
      <alignment horizontal="right" vertical="center"/>
    </xf>
    <xf numFmtId="0" fontId="13" fillId="3" borderId="1" xfId="0" applyFont="1" applyFill="1" applyBorder="1" applyAlignment="1" applyProtection="1">
      <alignment horizontal="right" vertical="center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164" fontId="8" fillId="2" borderId="1" xfId="0" applyNumberFormat="1" applyFont="1" applyFill="1" applyBorder="1" applyAlignment="1" applyProtection="1">
      <alignment horizontal="center" vertical="center"/>
    </xf>
    <xf numFmtId="4" fontId="8" fillId="0" borderId="1" xfId="0" applyNumberFormat="1" applyFont="1" applyFill="1" applyBorder="1" applyAlignment="1" applyProtection="1">
      <alignment horizontal="center" vertical="center"/>
      <protection locked="0"/>
    </xf>
    <xf numFmtId="1" fontId="5" fillId="2" borderId="1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0" fontId="18" fillId="3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18" fillId="3" borderId="1" xfId="0" applyFont="1" applyFill="1" applyBorder="1" applyAlignment="1" applyProtection="1">
      <alignment horizontal="right" vertical="center" wrapText="1" indent="1"/>
    </xf>
    <xf numFmtId="0" fontId="6" fillId="2" borderId="1" xfId="0" applyFont="1" applyFill="1" applyBorder="1" applyAlignment="1" applyProtection="1">
      <alignment horizontal="center" vertical="center" wrapText="1"/>
    </xf>
  </cellXfs>
  <cellStyles count="1">
    <cellStyle name="Normalny" xfId="0" builtinId="0"/>
  </cellStyles>
  <dxfs count="8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007DAD-54E4-48F8-8D94-3F9DD53E52FD}">
  <dimension ref="A1:G42"/>
  <sheetViews>
    <sheetView showGridLines="0" tabSelected="1" view="pageBreakPreview" zoomScale="110" zoomScaleNormal="100" zoomScaleSheetLayoutView="110" workbookViewId="0">
      <selection activeCell="E4" sqref="E4:E6"/>
    </sheetView>
  </sheetViews>
  <sheetFormatPr defaultColWidth="11.5703125" defaultRowHeight="12.75" x14ac:dyDescent="0.2"/>
  <cols>
    <col min="1" max="1" width="9.140625" style="21" customWidth="1"/>
    <col min="2" max="2" width="28.7109375" style="2" customWidth="1"/>
    <col min="3" max="3" width="64.7109375" style="2" customWidth="1"/>
    <col min="4" max="4" width="9.140625" style="24" customWidth="1"/>
    <col min="5" max="5" width="17.7109375" style="2" customWidth="1"/>
    <col min="6" max="6" width="21.7109375" style="2" customWidth="1"/>
    <col min="7" max="16384" width="11.5703125" style="2"/>
  </cols>
  <sheetData>
    <row r="1" spans="1:7" ht="37.5" customHeight="1" x14ac:dyDescent="0.2">
      <c r="A1" s="34" t="s">
        <v>27</v>
      </c>
      <c r="B1" s="34"/>
      <c r="C1" s="34"/>
      <c r="D1" s="34"/>
      <c r="E1" s="34"/>
      <c r="F1" s="34"/>
    </row>
    <row r="2" spans="1:7" s="6" customFormat="1" ht="53.25" x14ac:dyDescent="0.2">
      <c r="A2" s="3" t="s">
        <v>28</v>
      </c>
      <c r="B2" s="3" t="s">
        <v>0</v>
      </c>
      <c r="C2" s="3" t="s">
        <v>6</v>
      </c>
      <c r="D2" s="4" t="s">
        <v>13</v>
      </c>
      <c r="E2" s="5" t="s">
        <v>39</v>
      </c>
      <c r="F2" s="5" t="s">
        <v>29</v>
      </c>
    </row>
    <row r="3" spans="1:7" s="10" customFormat="1" x14ac:dyDescent="0.2">
      <c r="A3" s="7" t="s">
        <v>1</v>
      </c>
      <c r="B3" s="7" t="s">
        <v>2</v>
      </c>
      <c r="C3" s="7" t="s">
        <v>3</v>
      </c>
      <c r="D3" s="8" t="s">
        <v>4</v>
      </c>
      <c r="E3" s="7" t="s">
        <v>5</v>
      </c>
      <c r="F3" s="7" t="s">
        <v>40</v>
      </c>
      <c r="G3" s="9"/>
    </row>
    <row r="4" spans="1:7" s="12" customFormat="1" ht="38.25" x14ac:dyDescent="0.2">
      <c r="A4" s="36">
        <v>1</v>
      </c>
      <c r="B4" s="37" t="s">
        <v>16</v>
      </c>
      <c r="C4" s="11" t="s">
        <v>19</v>
      </c>
      <c r="D4" s="30">
        <v>1600</v>
      </c>
      <c r="E4" s="32"/>
      <c r="F4" s="31" t="str">
        <f>IF(E4="","",ROUND(D4*E4,2))</f>
        <v/>
      </c>
    </row>
    <row r="5" spans="1:7" s="12" customFormat="1" ht="40.5" customHeight="1" x14ac:dyDescent="0.2">
      <c r="A5" s="36"/>
      <c r="B5" s="37"/>
      <c r="C5" s="11" t="s">
        <v>41</v>
      </c>
      <c r="D5" s="30"/>
      <c r="E5" s="32"/>
      <c r="F5" s="31"/>
    </row>
    <row r="6" spans="1:7" s="12" customFormat="1" ht="20.100000000000001" customHeight="1" x14ac:dyDescent="0.2">
      <c r="A6" s="36"/>
      <c r="B6" s="37"/>
      <c r="C6" s="13" t="s">
        <v>44</v>
      </c>
      <c r="D6" s="30"/>
      <c r="E6" s="32"/>
      <c r="F6" s="31"/>
    </row>
    <row r="7" spans="1:7" s="12" customFormat="1" ht="46.5" customHeight="1" x14ac:dyDescent="0.2">
      <c r="A7" s="37">
        <v>2</v>
      </c>
      <c r="B7" s="37" t="s">
        <v>17</v>
      </c>
      <c r="C7" s="11" t="s">
        <v>19</v>
      </c>
      <c r="D7" s="30">
        <v>100</v>
      </c>
      <c r="E7" s="32"/>
      <c r="F7" s="31" t="str">
        <f>IF(E7="","",ROUND(D7*E7,2))</f>
        <v/>
      </c>
    </row>
    <row r="8" spans="1:7" s="12" customFormat="1" ht="39" customHeight="1" x14ac:dyDescent="0.2">
      <c r="A8" s="37"/>
      <c r="B8" s="37"/>
      <c r="C8" s="11" t="s">
        <v>43</v>
      </c>
      <c r="D8" s="30"/>
      <c r="E8" s="32"/>
      <c r="F8" s="31"/>
    </row>
    <row r="9" spans="1:7" s="12" customFormat="1" ht="20.100000000000001" customHeight="1" x14ac:dyDescent="0.2">
      <c r="A9" s="37"/>
      <c r="B9" s="37"/>
      <c r="C9" s="14" t="s">
        <v>46</v>
      </c>
      <c r="D9" s="30"/>
      <c r="E9" s="32"/>
      <c r="F9" s="31"/>
    </row>
    <row r="10" spans="1:7" s="12" customFormat="1" ht="44.25" customHeight="1" x14ac:dyDescent="0.2">
      <c r="A10" s="37">
        <v>3</v>
      </c>
      <c r="B10" s="37" t="s">
        <v>18</v>
      </c>
      <c r="C10" s="11" t="s">
        <v>15</v>
      </c>
      <c r="D10" s="30">
        <v>100</v>
      </c>
      <c r="E10" s="32"/>
      <c r="F10" s="31" t="str">
        <f>IF(E10="","",ROUND(D10*E10,2))</f>
        <v/>
      </c>
    </row>
    <row r="11" spans="1:7" s="12" customFormat="1" ht="39" customHeight="1" x14ac:dyDescent="0.2">
      <c r="A11" s="37"/>
      <c r="B11" s="37"/>
      <c r="C11" s="11" t="s">
        <v>42</v>
      </c>
      <c r="D11" s="30"/>
      <c r="E11" s="32"/>
      <c r="F11" s="31"/>
    </row>
    <row r="12" spans="1:7" s="12" customFormat="1" ht="20.100000000000001" customHeight="1" x14ac:dyDescent="0.2">
      <c r="A12" s="37"/>
      <c r="B12" s="37"/>
      <c r="C12" s="14" t="s">
        <v>46</v>
      </c>
      <c r="D12" s="30"/>
      <c r="E12" s="32"/>
      <c r="F12" s="31"/>
    </row>
    <row r="13" spans="1:7" s="12" customFormat="1" x14ac:dyDescent="0.2">
      <c r="A13" s="37">
        <v>4</v>
      </c>
      <c r="B13" s="37" t="s">
        <v>30</v>
      </c>
      <c r="C13" s="11" t="s">
        <v>14</v>
      </c>
      <c r="D13" s="30">
        <v>40</v>
      </c>
      <c r="E13" s="32"/>
      <c r="F13" s="31" t="str">
        <f>IF(E13="","",ROUND(D13*E13,2))</f>
        <v/>
      </c>
    </row>
    <row r="14" spans="1:7" s="12" customFormat="1" ht="20.100000000000001" customHeight="1" x14ac:dyDescent="0.2">
      <c r="A14" s="37"/>
      <c r="B14" s="37"/>
      <c r="C14" s="14" t="s">
        <v>45</v>
      </c>
      <c r="D14" s="30"/>
      <c r="E14" s="32"/>
      <c r="F14" s="31"/>
    </row>
    <row r="15" spans="1:7" s="12" customFormat="1" ht="51" x14ac:dyDescent="0.2">
      <c r="A15" s="36">
        <v>5</v>
      </c>
      <c r="B15" s="37" t="s">
        <v>20</v>
      </c>
      <c r="C15" s="11" t="s">
        <v>31</v>
      </c>
      <c r="D15" s="30">
        <v>1600</v>
      </c>
      <c r="E15" s="32"/>
      <c r="F15" s="31" t="str">
        <f t="shared" ref="F15" si="0">IF(E15="","",ROUND(D15*E15,2))</f>
        <v/>
      </c>
    </row>
    <row r="16" spans="1:7" s="12" customFormat="1" ht="27.75" x14ac:dyDescent="0.2">
      <c r="A16" s="36"/>
      <c r="B16" s="37"/>
      <c r="C16" s="13" t="s">
        <v>47</v>
      </c>
      <c r="D16" s="30"/>
      <c r="E16" s="32"/>
      <c r="F16" s="31"/>
    </row>
    <row r="17" spans="1:7" s="12" customFormat="1" ht="25.5" x14ac:dyDescent="0.2">
      <c r="A17" s="36">
        <v>6</v>
      </c>
      <c r="B17" s="37" t="s">
        <v>7</v>
      </c>
      <c r="C17" s="11" t="s">
        <v>32</v>
      </c>
      <c r="D17" s="30">
        <v>150</v>
      </c>
      <c r="E17" s="32"/>
      <c r="F17" s="31" t="str">
        <f t="shared" ref="F17" si="1">IF(E17="","",ROUND(D17*E17,2))</f>
        <v/>
      </c>
    </row>
    <row r="18" spans="1:7" s="12" customFormat="1" ht="20.100000000000001" customHeight="1" x14ac:dyDescent="0.2">
      <c r="A18" s="36"/>
      <c r="B18" s="37"/>
      <c r="C18" s="13" t="s">
        <v>23</v>
      </c>
      <c r="D18" s="30"/>
      <c r="E18" s="32"/>
      <c r="F18" s="31"/>
    </row>
    <row r="19" spans="1:7" s="12" customFormat="1" ht="25.5" x14ac:dyDescent="0.2">
      <c r="A19" s="36">
        <v>7</v>
      </c>
      <c r="B19" s="37" t="s">
        <v>10</v>
      </c>
      <c r="C19" s="11" t="s">
        <v>48</v>
      </c>
      <c r="D19" s="30">
        <v>150</v>
      </c>
      <c r="E19" s="32"/>
      <c r="F19" s="31" t="str">
        <f t="shared" ref="F19" si="2">IF(E19="","",ROUND(D19*E19,2))</f>
        <v/>
      </c>
    </row>
    <row r="20" spans="1:7" s="12" customFormat="1" ht="20.100000000000001" customHeight="1" x14ac:dyDescent="0.2">
      <c r="A20" s="36"/>
      <c r="B20" s="37"/>
      <c r="C20" s="13" t="s">
        <v>23</v>
      </c>
      <c r="D20" s="30"/>
      <c r="E20" s="32"/>
      <c r="F20" s="31"/>
    </row>
    <row r="21" spans="1:7" s="12" customFormat="1" ht="38.25" x14ac:dyDescent="0.2">
      <c r="A21" s="36">
        <v>8</v>
      </c>
      <c r="B21" s="39" t="s">
        <v>57</v>
      </c>
      <c r="C21" s="15" t="s">
        <v>33</v>
      </c>
      <c r="D21" s="30">
        <v>6</v>
      </c>
      <c r="E21" s="32"/>
      <c r="F21" s="31" t="str">
        <f t="shared" ref="F21" si="3">IF(E21="","",ROUND(D21*E21,2))</f>
        <v/>
      </c>
    </row>
    <row r="22" spans="1:7" s="12" customFormat="1" ht="20.100000000000001" customHeight="1" x14ac:dyDescent="0.2">
      <c r="A22" s="36"/>
      <c r="B22" s="39"/>
      <c r="C22" s="13" t="s">
        <v>24</v>
      </c>
      <c r="D22" s="30"/>
      <c r="E22" s="32"/>
      <c r="F22" s="31"/>
    </row>
    <row r="23" spans="1:7" s="17" customFormat="1" ht="30.75" customHeight="1" x14ac:dyDescent="0.2">
      <c r="A23" s="38" t="s">
        <v>11</v>
      </c>
      <c r="B23" s="38"/>
      <c r="C23" s="38"/>
      <c r="D23" s="38"/>
      <c r="E23" s="38"/>
      <c r="F23" s="16" t="str">
        <f>IF(COUNT(F4:F22)=8,SUM(F4:F22),"")</f>
        <v/>
      </c>
    </row>
    <row r="24" spans="1:7" s="12" customFormat="1" ht="29.25" customHeight="1" x14ac:dyDescent="0.2">
      <c r="A24" s="35" t="s">
        <v>56</v>
      </c>
      <c r="B24" s="35"/>
      <c r="C24" s="35"/>
      <c r="D24" s="35"/>
      <c r="E24" s="35"/>
      <c r="F24" s="35"/>
    </row>
    <row r="25" spans="1:7" s="6" customFormat="1" ht="40.5" x14ac:dyDescent="0.2">
      <c r="A25" s="3" t="s">
        <v>28</v>
      </c>
      <c r="B25" s="3" t="s">
        <v>0</v>
      </c>
      <c r="C25" s="3" t="s">
        <v>6</v>
      </c>
      <c r="D25" s="4" t="s">
        <v>12</v>
      </c>
      <c r="E25" s="18" t="s">
        <v>49</v>
      </c>
      <c r="F25" s="5" t="s">
        <v>29</v>
      </c>
    </row>
    <row r="26" spans="1:7" s="10" customFormat="1" ht="15.75" customHeight="1" x14ac:dyDescent="0.2">
      <c r="A26" s="7" t="s">
        <v>1</v>
      </c>
      <c r="B26" s="7" t="s">
        <v>2</v>
      </c>
      <c r="C26" s="7" t="s">
        <v>3</v>
      </c>
      <c r="D26" s="8" t="s">
        <v>4</v>
      </c>
      <c r="E26" s="7" t="s">
        <v>5</v>
      </c>
      <c r="F26" s="7" t="s">
        <v>40</v>
      </c>
      <c r="G26" s="9"/>
    </row>
    <row r="27" spans="1:7" s="12" customFormat="1" ht="40.5" customHeight="1" x14ac:dyDescent="0.2">
      <c r="A27" s="36">
        <v>1</v>
      </c>
      <c r="B27" s="37" t="s">
        <v>21</v>
      </c>
      <c r="C27" s="11" t="s">
        <v>35</v>
      </c>
      <c r="D27" s="33">
        <v>400</v>
      </c>
      <c r="E27" s="32"/>
      <c r="F27" s="31" t="str">
        <f t="shared" ref="F27:F33" si="4">IF(E27="","",ROUND(D27*E27,2))</f>
        <v/>
      </c>
    </row>
    <row r="28" spans="1:7" s="12" customFormat="1" ht="20.100000000000001" customHeight="1" x14ac:dyDescent="0.2">
      <c r="A28" s="36"/>
      <c r="B28" s="37"/>
      <c r="C28" s="14" t="s">
        <v>50</v>
      </c>
      <c r="D28" s="30"/>
      <c r="E28" s="32"/>
      <c r="F28" s="31"/>
    </row>
    <row r="29" spans="1:7" s="12" customFormat="1" ht="38.25" x14ac:dyDescent="0.2">
      <c r="A29" s="36">
        <v>2</v>
      </c>
      <c r="B29" s="37" t="s">
        <v>9</v>
      </c>
      <c r="C29" s="11" t="s">
        <v>36</v>
      </c>
      <c r="D29" s="30">
        <v>100</v>
      </c>
      <c r="E29" s="32"/>
      <c r="F29" s="31" t="str">
        <f t="shared" si="4"/>
        <v/>
      </c>
    </row>
    <row r="30" spans="1:7" s="12" customFormat="1" ht="20.100000000000001" customHeight="1" x14ac:dyDescent="0.2">
      <c r="A30" s="36"/>
      <c r="B30" s="37"/>
      <c r="C30" s="13" t="s">
        <v>26</v>
      </c>
      <c r="D30" s="30"/>
      <c r="E30" s="32"/>
      <c r="F30" s="31"/>
    </row>
    <row r="31" spans="1:7" s="12" customFormat="1" ht="42.75" x14ac:dyDescent="0.2">
      <c r="A31" s="36">
        <v>3</v>
      </c>
      <c r="B31" s="37" t="s">
        <v>22</v>
      </c>
      <c r="C31" s="11" t="s">
        <v>51</v>
      </c>
      <c r="D31" s="30">
        <v>500</v>
      </c>
      <c r="E31" s="32"/>
      <c r="F31" s="31" t="str">
        <f t="shared" si="4"/>
        <v/>
      </c>
    </row>
    <row r="32" spans="1:7" s="12" customFormat="1" ht="20.100000000000001" customHeight="1" x14ac:dyDescent="0.2">
      <c r="A32" s="36"/>
      <c r="B32" s="37"/>
      <c r="C32" s="14" t="s">
        <v>52</v>
      </c>
      <c r="D32" s="30"/>
      <c r="E32" s="32"/>
      <c r="F32" s="31"/>
    </row>
    <row r="33" spans="1:6" s="12" customFormat="1" ht="25.5" x14ac:dyDescent="0.2">
      <c r="A33" s="36">
        <v>4</v>
      </c>
      <c r="B33" s="37" t="s">
        <v>37</v>
      </c>
      <c r="C33" s="11" t="s">
        <v>8</v>
      </c>
      <c r="D33" s="30">
        <v>200</v>
      </c>
      <c r="E33" s="32"/>
      <c r="F33" s="31" t="str">
        <f t="shared" si="4"/>
        <v/>
      </c>
    </row>
    <row r="34" spans="1:6" s="12" customFormat="1" ht="20.100000000000001" customHeight="1" x14ac:dyDescent="0.2">
      <c r="A34" s="36"/>
      <c r="B34" s="37"/>
      <c r="C34" s="13" t="s">
        <v>25</v>
      </c>
      <c r="D34" s="30"/>
      <c r="E34" s="32"/>
      <c r="F34" s="31"/>
    </row>
    <row r="35" spans="1:6" s="12" customFormat="1" ht="32.25" customHeight="1" x14ac:dyDescent="0.2">
      <c r="A35" s="28" t="s">
        <v>34</v>
      </c>
      <c r="B35" s="28"/>
      <c r="C35" s="28"/>
      <c r="D35" s="28"/>
      <c r="E35" s="28"/>
      <c r="F35" s="16" t="str">
        <f>IF(COUNT(F27:F34)=4,SUM(F27:F34),"")</f>
        <v/>
      </c>
    </row>
    <row r="36" spans="1:6" s="20" customFormat="1" ht="28.5" customHeight="1" x14ac:dyDescent="0.2">
      <c r="A36" s="29" t="s">
        <v>38</v>
      </c>
      <c r="B36" s="29"/>
      <c r="C36" s="29"/>
      <c r="D36" s="29"/>
      <c r="E36" s="29"/>
      <c r="F36" s="19" t="str">
        <f>IF(COUNT(F23,F35)=2,SUM(F23,F35),"")</f>
        <v/>
      </c>
    </row>
    <row r="37" spans="1:6" x14ac:dyDescent="0.2">
      <c r="A37" s="2"/>
      <c r="D37" s="2"/>
    </row>
    <row r="38" spans="1:6" x14ac:dyDescent="0.2">
      <c r="A38" s="2"/>
      <c r="D38" s="2"/>
    </row>
    <row r="39" spans="1:6" x14ac:dyDescent="0.2">
      <c r="A39" s="2"/>
      <c r="D39" s="2"/>
    </row>
    <row r="40" spans="1:6" x14ac:dyDescent="0.2">
      <c r="A40" s="26" t="s">
        <v>53</v>
      </c>
      <c r="B40" s="26"/>
      <c r="C40" s="1" t="s">
        <v>54</v>
      </c>
      <c r="D40" s="22"/>
      <c r="E40" s="25"/>
    </row>
    <row r="41" spans="1:6" ht="15" customHeight="1" x14ac:dyDescent="0.2">
      <c r="A41" s="2"/>
      <c r="C41" s="27" t="s">
        <v>55</v>
      </c>
      <c r="D41" s="23"/>
      <c r="E41" s="23"/>
    </row>
    <row r="42" spans="1:6" x14ac:dyDescent="0.2">
      <c r="A42" s="2"/>
      <c r="C42" s="27"/>
      <c r="D42" s="23"/>
      <c r="E42" s="23"/>
    </row>
  </sheetData>
  <sheetProtection algorithmName="SHA-512" hashValue="jY3pDhmBF+5x+2DblJUyhJ7b7P3IVM8VK3zFbb5f5Q1YeJkuxrbjJ/IV6wLOJLEYI1q9s6CTLGSJD/EiOlyZDQ==" saltValue="2Goctqt9YYZTPhLCzbrS/w==" spinCount="100000" sheet="1" objects="1" scenarios="1" selectLockedCells="1"/>
  <mergeCells count="67">
    <mergeCell ref="E15:E16"/>
    <mergeCell ref="F15:F16"/>
    <mergeCell ref="F13:F14"/>
    <mergeCell ref="A15:A16"/>
    <mergeCell ref="B15:B16"/>
    <mergeCell ref="B13:B14"/>
    <mergeCell ref="A13:A14"/>
    <mergeCell ref="D13:D14"/>
    <mergeCell ref="E13:E14"/>
    <mergeCell ref="D15:D16"/>
    <mergeCell ref="A4:A6"/>
    <mergeCell ref="A7:A9"/>
    <mergeCell ref="A10:A12"/>
    <mergeCell ref="E7:E9"/>
    <mergeCell ref="F7:F9"/>
    <mergeCell ref="B4:B6"/>
    <mergeCell ref="B7:B9"/>
    <mergeCell ref="B10:B12"/>
    <mergeCell ref="D10:D12"/>
    <mergeCell ref="E10:E12"/>
    <mergeCell ref="D4:D6"/>
    <mergeCell ref="E4:E6"/>
    <mergeCell ref="F4:F6"/>
    <mergeCell ref="D7:D9"/>
    <mergeCell ref="F10:F12"/>
    <mergeCell ref="A27:A28"/>
    <mergeCell ref="D31:D32"/>
    <mergeCell ref="F29:F30"/>
    <mergeCell ref="E29:E30"/>
    <mergeCell ref="D17:D18"/>
    <mergeCell ref="E17:E18"/>
    <mergeCell ref="F17:F18"/>
    <mergeCell ref="D19:D20"/>
    <mergeCell ref="E19:E20"/>
    <mergeCell ref="F19:F20"/>
    <mergeCell ref="A17:A18"/>
    <mergeCell ref="A19:A20"/>
    <mergeCell ref="A21:A22"/>
    <mergeCell ref="B17:B18"/>
    <mergeCell ref="B19:B20"/>
    <mergeCell ref="B21:B22"/>
    <mergeCell ref="A1:F1"/>
    <mergeCell ref="A24:F24"/>
    <mergeCell ref="A33:A34"/>
    <mergeCell ref="B33:B34"/>
    <mergeCell ref="B31:B32"/>
    <mergeCell ref="B29:B30"/>
    <mergeCell ref="B27:B28"/>
    <mergeCell ref="F33:F34"/>
    <mergeCell ref="E33:E34"/>
    <mergeCell ref="D33:D34"/>
    <mergeCell ref="D21:D22"/>
    <mergeCell ref="E21:E22"/>
    <mergeCell ref="F21:F22"/>
    <mergeCell ref="A23:E23"/>
    <mergeCell ref="A31:A32"/>
    <mergeCell ref="A29:A30"/>
    <mergeCell ref="F27:F28"/>
    <mergeCell ref="E27:E28"/>
    <mergeCell ref="D27:D28"/>
    <mergeCell ref="F31:F32"/>
    <mergeCell ref="E31:E32"/>
    <mergeCell ref="A40:B40"/>
    <mergeCell ref="C41:C42"/>
    <mergeCell ref="A35:E35"/>
    <mergeCell ref="A36:E36"/>
    <mergeCell ref="D29:D30"/>
  </mergeCells>
  <conditionalFormatting sqref="A35:E36">
    <cfRule type="cellIs" dxfId="7" priority="1" stopIfTrue="1" operator="equal">
      <formula>XEW35</formula>
    </cfRule>
  </conditionalFormatting>
  <conditionalFormatting sqref="C9">
    <cfRule type="cellIs" dxfId="6" priority="9" stopIfTrue="1" operator="equal">
      <formula>XEY9</formula>
    </cfRule>
  </conditionalFormatting>
  <conditionalFormatting sqref="C12">
    <cfRule type="cellIs" dxfId="5" priority="8" stopIfTrue="1" operator="equal">
      <formula>XEY12</formula>
    </cfRule>
  </conditionalFormatting>
  <conditionalFormatting sqref="C14">
    <cfRule type="cellIs" dxfId="4" priority="7" stopIfTrue="1" operator="equal">
      <formula>XEY14</formula>
    </cfRule>
  </conditionalFormatting>
  <conditionalFormatting sqref="C28">
    <cfRule type="cellIs" dxfId="3" priority="4" stopIfTrue="1" operator="equal">
      <formula>XEY28</formula>
    </cfRule>
  </conditionalFormatting>
  <conditionalFormatting sqref="C32">
    <cfRule type="cellIs" dxfId="2" priority="3" stopIfTrue="1" operator="equal">
      <formula>XEY32</formula>
    </cfRule>
  </conditionalFormatting>
  <conditionalFormatting sqref="E2:F2">
    <cfRule type="cellIs" dxfId="1" priority="10" stopIfTrue="1" operator="equal">
      <formula>XFA2</formula>
    </cfRule>
  </conditionalFormatting>
  <conditionalFormatting sqref="E25:F25">
    <cfRule type="cellIs" dxfId="0" priority="5" stopIfTrue="1" operator="equal">
      <formula>XFA25</formula>
    </cfRule>
  </conditionalFormatting>
  <dataValidations count="1">
    <dataValidation type="custom" allowBlank="1" showInputMessage="1" showErrorMessage="1" error="Należy wpisać wartość liczbową (dopuszcza się wpisanie wartości z dokładnością do 2 miejsc po przecinku)." sqref="E4:E22 E27:E34" xr:uid="{9DA04150-CBBF-4654-8D65-DBA34E709376}">
      <formula1>ROUND(E4,2)=E4</formula1>
    </dataValidation>
  </dataValidations>
  <printOptions horizontalCentered="1"/>
  <pageMargins left="0.55118110236220474" right="0.55118110236220474" top="0.51181102362204722" bottom="0.51181102362204722" header="0.11811023622047245" footer="0.11811023622047245"/>
  <pageSetup paperSize="9" scale="85" fitToWidth="0" fitToHeight="0" orientation="landscape" r:id="rId1"/>
  <headerFooter>
    <oddHeader>&amp;R&amp;"-,Standardowy"&amp;F</oddHeader>
    <oddFooter>&amp;C&amp;"-,Standardowy"&amp;8Strona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 do SWZ - Szczegółowa kalkulacja zadania.xlsx</dmsv2BaseFileName>
    <dmsv2BaseDisplayName xmlns="http://schemas.microsoft.com/sharepoint/v3">Załącznik nr 3 do SWZ - Szczegółowa kalkulacja zadania</dmsv2BaseDisplayName>
    <dmsv2SWPP2ObjectNumber xmlns="http://schemas.microsoft.com/sharepoint/v3">POST/GEK/CSS/FZR-ELO/07007/2025                   </dmsv2SWPP2ObjectNumber>
    <dmsv2SWPP2SumMD5 xmlns="http://schemas.microsoft.com/sharepoint/v3">daa2f55b2e62a1bddbd1acfa52c9f687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701863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24192511</dmsv2BaseClientSystemDocumentID>
    <dmsv2BaseModifiedByID xmlns="http://schemas.microsoft.com/sharepoint/v3">14004433</dmsv2BaseModifiedByID>
    <dmsv2BaseCreatedByID xmlns="http://schemas.microsoft.com/sharepoint/v3">14004433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  <_dlc_DocId xmlns="a19cb1c7-c5c7-46d4-85ae-d83685407bba">JEUP5JKVCYQC-1398355148-12859</_dlc_DocId>
    <_dlc_DocIdUrl xmlns="a19cb1c7-c5c7-46d4-85ae-d83685407bba">
      <Url>https://swpp2.dms.gkpge.pl/sites/41/_layouts/15/DocIdRedir.aspx?ID=JEUP5JKVCYQC-1398355148-12859</Url>
      <Description>JEUP5JKVCYQC-1398355148-12859</Description>
    </_dlc_DocIdUrl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47E29E04A5812040BEB20DD03591C18F" ma:contentTypeVersion="0" ma:contentTypeDescription="SWPP2 Dokument bazowy" ma:contentTypeScope="" ma:versionID="ac256bb7e43b1235d6c9e0159efc70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LongProperties xmlns="http://schemas.microsoft.com/office/2006/metadata/longProperties"/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AFECA8C-1D72-4CD3-AE35-72CAE8A0AA2B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3CF248FC-1B77-469B-A182-DBC4F286FA84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204C4CA-5A50-49FA-8508-2B49C1407FF7}"/>
</file>

<file path=customXml/itemProps4.xml><?xml version="1.0" encoding="utf-8"?>
<ds:datastoreItem xmlns:ds="http://schemas.openxmlformats.org/officeDocument/2006/customXml" ds:itemID="{17BD51AA-02ED-44EE-AC3D-ADDA297858DF}">
  <ds:schemaRefs>
    <ds:schemaRef ds:uri="http://schemas.microsoft.com/office/2006/metadata/longProperties"/>
  </ds:schemaRefs>
</ds:datastoreItem>
</file>

<file path=customXml/itemProps5.xml><?xml version="1.0" encoding="utf-8"?>
<ds:datastoreItem xmlns:ds="http://schemas.openxmlformats.org/officeDocument/2006/customXml" ds:itemID="{E395D87A-3C48-4657-8D7A-CE1F4FBED74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Szczegółowa kalkulacja zadania</vt:lpstr>
      <vt:lpstr>'Szczegółowa kalkulacja zadania'!Obszar_wydruku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TMK Urbanek Andrzej</dc:creator>
  <cp:lastModifiedBy>Głodek Kacper [PGE GiEK S.A.]</cp:lastModifiedBy>
  <cp:lastPrinted>2026-01-23T13:22:38Z</cp:lastPrinted>
  <dcterms:created xsi:type="dcterms:W3CDTF">2013-11-25T13:10:04Z</dcterms:created>
  <dcterms:modified xsi:type="dcterms:W3CDTF">2026-01-26T11:46:17Z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ERP-Link DM Component</vt:lpwstr>
  </property>
  <property fmtid="{D5CDD505-2E9C-101B-9397-08002B2CF9AE}" pid="3" name="_dlc_DocId">
    <vt:lpwstr>KFZCY3SEJTAH-134802028-1889181</vt:lpwstr>
  </property>
  <property fmtid="{D5CDD505-2E9C-101B-9397-08002B2CF9AE}" pid="4" name="_dlc_DocIdItemGuid">
    <vt:lpwstr>bd4eae8b-eb72-4175-84e5-52656e4ef393</vt:lpwstr>
  </property>
  <property fmtid="{D5CDD505-2E9C-101B-9397-08002B2CF9AE}" pid="5" name="_dlc_DocIdUrl">
    <vt:lpwstr>https://sap-mm.dms.gkpge.pl/_layouts/15/DocIdRedir.aspx?ID=KFZCY3SEJTAH-134802028-1889181, KFZCY3SEJTAH-134802028-1889181</vt:lpwstr>
  </property>
  <property fmtid="{D5CDD505-2E9C-101B-9397-08002B2CF9AE}" pid="6" name="ContentTypeId">
    <vt:lpwstr>0x010189100047E29E04A5812040BEB20DD03591C18F</vt:lpwstr>
  </property>
  <property fmtid="{D5CDD505-2E9C-101B-9397-08002B2CF9AE}" pid="7" name="MSIP_Label_66b5d990-821a-4d41-b503-280f184b2126_Enabled">
    <vt:lpwstr>true</vt:lpwstr>
  </property>
  <property fmtid="{D5CDD505-2E9C-101B-9397-08002B2CF9AE}" pid="8" name="MSIP_Label_66b5d990-821a-4d41-b503-280f184b2126_SetDate">
    <vt:lpwstr>2026-01-23T13:14:49Z</vt:lpwstr>
  </property>
  <property fmtid="{D5CDD505-2E9C-101B-9397-08002B2CF9AE}" pid="9" name="MSIP_Label_66b5d990-821a-4d41-b503-280f184b2126_Method">
    <vt:lpwstr>Privileged</vt:lpwstr>
  </property>
  <property fmtid="{D5CDD505-2E9C-101B-9397-08002B2CF9AE}" pid="10" name="MSIP_Label_66b5d990-821a-4d41-b503-280f184b2126_Name">
    <vt:lpwstr>ALL-Publiczne</vt:lpwstr>
  </property>
  <property fmtid="{D5CDD505-2E9C-101B-9397-08002B2CF9AE}" pid="11" name="MSIP_Label_66b5d990-821a-4d41-b503-280f184b2126_SiteId">
    <vt:lpwstr>e9895a11-04dc-4848-aa12-7fca9faefb60</vt:lpwstr>
  </property>
  <property fmtid="{D5CDD505-2E9C-101B-9397-08002B2CF9AE}" pid="12" name="MSIP_Label_66b5d990-821a-4d41-b503-280f184b2126_ActionId">
    <vt:lpwstr>7f0f2801-75e3-4cd4-90c7-0479609ce70e</vt:lpwstr>
  </property>
  <property fmtid="{D5CDD505-2E9C-101B-9397-08002B2CF9AE}" pid="13" name="MSIP_Label_66b5d990-821a-4d41-b503-280f184b2126_ContentBits">
    <vt:lpwstr>0</vt:lpwstr>
  </property>
</Properties>
</file>